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or\Desktop\"/>
    </mc:Choice>
  </mc:AlternateContent>
  <bookViews>
    <workbookView xWindow="0" yWindow="0" windowWidth="23040" windowHeight="10452" tabRatio="500"/>
  </bookViews>
  <sheets>
    <sheet name="B.1 NOVA proc. P.S.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<sst xmlns="http://schemas.openxmlformats.org/spreadsheetml/2006/main" count="35" uniqueCount="25">
  <si>
    <t>R.br.</t>
  </si>
  <si>
    <t>Inv.</t>
  </si>
  <si>
    <t>God.</t>
  </si>
  <si>
    <t>JM.</t>
  </si>
  <si>
    <t>Procjena</t>
  </si>
  <si>
    <t>procj.</t>
  </si>
  <si>
    <t>MT</t>
  </si>
  <si>
    <t>broj</t>
  </si>
  <si>
    <t xml:space="preserve">  Naziv opreme stroja - grupe</t>
  </si>
  <si>
    <t>proiz.</t>
  </si>
  <si>
    <t>težine</t>
  </si>
  <si>
    <t>god.</t>
  </si>
  <si>
    <t>kom.</t>
  </si>
  <si>
    <t>tona</t>
  </si>
  <si>
    <t>F760</t>
  </si>
  <si>
    <t>VERTIKALNA DUBILICA, tip. S 500, pr. Ravensburg</t>
  </si>
  <si>
    <t>ODVALNA GLODALICA za zupčanike</t>
  </si>
  <si>
    <t>PORTALNA GLODALICA, tip. PF-H 150/1E, pr. W.Siegen</t>
  </si>
  <si>
    <t>HORIZONT. BUŠILICA, tip. BFP 160/1, pr. Union</t>
  </si>
  <si>
    <t>HORIZONT. BUŠILICA, tip. BFT 125/5, pr. Union</t>
  </si>
  <si>
    <t>PORTALNA GLODALICA, tip. FP-26, pr. TOS</t>
  </si>
  <si>
    <t>CNC-TOKARILICA, tip. NDM 40–250, pr. Georg Fischer</t>
  </si>
  <si>
    <t>BRUSILICA za ravno brušenje, tip. SFS 630/2.1, pr. WEB</t>
  </si>
  <si>
    <t>OBRADNI CENTAR, tip. Sirius HM4, pr. Oerlikon</t>
  </si>
  <si>
    <t>PORTALNA GLODALICA tip FP20 pr.TOS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</si>
</sst>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6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Nova"/>
      <family val="2"/>
      <charset val="238"/>
    </font>
    <font>
      <sz val="10"/>
      <color rgb="FF000000"/>
      <name val="Arial Nova"/>
      <family val="2"/>
      <charset val="238"/>
    </font>
    <font>
      <b/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15" fillId="0" borderId="0"/>
  </cellStyleXfs>
  <cellXfs count="65">
    <xf numFmtId="0" fontId="0" fillId="0" borderId="0" xfId="0"/>
    <xf numFmtId="0" fontId="15" fillId="0" borderId="0" xfId="4"/>
    <xf numFmtId="0" fontId="15" fillId="0" borderId="0" xfId="4" applyBorder="1"/>
    <xf numFmtId="0" fontId="3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1" fillId="0" borderId="1" xfId="4" applyFont="1" applyBorder="1"/>
    <xf numFmtId="0" fontId="4" fillId="0" borderId="1" xfId="4" applyFont="1" applyBorder="1" applyAlignment="1">
      <alignment horizontal="center"/>
    </xf>
    <xf numFmtId="0" fontId="1" fillId="0" borderId="0" xfId="4" applyFont="1"/>
    <xf numFmtId="0" fontId="3" fillId="0" borderId="4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0" xfId="4" applyFont="1" applyBorder="1"/>
    <xf numFmtId="0" fontId="5" fillId="0" borderId="6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4" fillId="0" borderId="0" xfId="4" applyFont="1" applyBorder="1" applyAlignment="1">
      <alignment horizontal="left"/>
    </xf>
    <xf numFmtId="0" fontId="1" fillId="2" borderId="9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vertical="center"/>
    </xf>
    <xf numFmtId="3" fontId="1" fillId="3" borderId="9" xfId="4" applyNumberFormat="1" applyFont="1" applyFill="1" applyBorder="1" applyAlignment="1">
      <alignment horizontal="center" vertical="center"/>
    </xf>
    <xf numFmtId="0" fontId="2" fillId="3" borderId="9" xfId="4" applyFont="1" applyFill="1" applyBorder="1" applyAlignment="1">
      <alignment horizontal="center"/>
    </xf>
    <xf numFmtId="0" fontId="9" fillId="0" borderId="0" xfId="4" applyFont="1"/>
    <xf numFmtId="4" fontId="2" fillId="3" borderId="9" xfId="4" applyNumberFormat="1" applyFont="1" applyFill="1" applyBorder="1"/>
    <xf numFmtId="0" fontId="9" fillId="3" borderId="0" xfId="4" applyFont="1" applyFill="1"/>
    <xf numFmtId="0" fontId="10" fillId="2" borderId="9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vertical="center"/>
    </xf>
    <xf numFmtId="3" fontId="10" fillId="3" borderId="9" xfId="4" applyNumberFormat="1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/>
    </xf>
    <xf numFmtId="164" fontId="11" fillId="3" borderId="9" xfId="4" applyNumberFormat="1" applyFont="1" applyFill="1" applyBorder="1"/>
    <xf numFmtId="0" fontId="11" fillId="2" borderId="10" xfId="4" applyFont="1" applyFill="1" applyBorder="1"/>
    <xf numFmtId="0" fontId="11" fillId="3" borderId="10" xfId="4" applyFont="1" applyFill="1" applyBorder="1"/>
    <xf numFmtId="0" fontId="11" fillId="3" borderId="10" xfId="4" applyFont="1" applyFill="1" applyBorder="1" applyAlignment="1">
      <alignment horizontal="center"/>
    </xf>
    <xf numFmtId="4" fontId="11" fillId="3" borderId="10" xfId="4" applyNumberFormat="1" applyFont="1" applyFill="1" applyBorder="1"/>
    <xf numFmtId="0" fontId="10" fillId="0" borderId="11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3" borderId="12" xfId="4" applyFont="1" applyFill="1" applyBorder="1" applyAlignment="1">
      <alignment horizontal="center" vertical="center"/>
    </xf>
    <xf numFmtId="0" fontId="10" fillId="3" borderId="12" xfId="4" applyFont="1" applyFill="1" applyBorder="1" applyAlignment="1">
      <alignment vertical="center"/>
    </xf>
    <xf numFmtId="3" fontId="10" fillId="3" borderId="12" xfId="4" applyNumberFormat="1" applyFont="1" applyFill="1" applyBorder="1" applyAlignment="1">
      <alignment horizontal="center" vertical="center"/>
    </xf>
    <xf numFmtId="0" fontId="11" fillId="3" borderId="0" xfId="4" applyFont="1" applyFill="1"/>
    <xf numFmtId="0" fontId="10" fillId="0" borderId="0" xfId="4" applyFont="1" applyBorder="1" applyAlignment="1">
      <alignment horizontal="center"/>
    </xf>
    <xf numFmtId="0" fontId="12" fillId="3" borderId="0" xfId="4" applyFont="1" applyFill="1" applyBorder="1" applyAlignment="1">
      <alignment horizontal="center" vertical="center"/>
    </xf>
    <xf numFmtId="0" fontId="12" fillId="3" borderId="0" xfId="4" applyFont="1" applyFill="1" applyBorder="1"/>
    <xf numFmtId="0" fontId="13" fillId="3" borderId="0" xfId="4" applyFont="1" applyFill="1" applyBorder="1" applyAlignment="1">
      <alignment horizontal="center" vertical="center"/>
    </xf>
    <xf numFmtId="3" fontId="13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/>
    <xf numFmtId="0" fontId="11" fillId="0" borderId="0" xfId="4" applyFont="1" applyBorder="1"/>
    <xf numFmtId="164" fontId="11" fillId="3" borderId="0" xfId="4" applyNumberFormat="1" applyFont="1" applyFill="1" applyBorder="1"/>
    <xf numFmtId="0" fontId="11" fillId="0" borderId="0" xfId="4" applyFont="1"/>
    <xf numFmtId="0" fontId="13" fillId="3" borderId="0" xfId="2" applyFont="1" applyFill="1" applyAlignment="1">
      <alignment horizontal="center" vertical="center"/>
    </xf>
    <xf numFmtId="0" fontId="11" fillId="0" borderId="0" xfId="4" applyFont="1" applyAlignment="1">
      <alignment vertical="center"/>
    </xf>
    <xf numFmtId="0" fontId="14" fillId="0" borderId="0" xfId="4" applyFont="1"/>
    <xf numFmtId="0" fontId="14" fillId="3" borderId="0" xfId="4" applyFont="1" applyFill="1"/>
    <xf numFmtId="0" fontId="15" fillId="3" borderId="0" xfId="4" applyFill="1"/>
    <xf numFmtId="0" fontId="11" fillId="3" borderId="0" xfId="4" applyFont="1" applyFill="1" applyBorder="1" applyAlignment="1">
      <alignment horizontal="right" vertical="center"/>
    </xf>
  </cellXfs>
  <cellStyles count="6">
    <cellStyle name="Normal" xfId="0" builtinId="0"/>
    <cellStyle name="Normal 2" xfId="1"/>
    <cellStyle name="Normal_03. PROCJENA strojeva i opreme - ConVict" xfId="2"/>
    <cellStyle name="Normalno 2" xfId="3"/>
    <cellStyle name="Normalno 2 2" xfId="4"/>
    <cellStyle name="Normalno 3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tabSelected="1" zoomScaleNormal="100" workbookViewId="0">
      <selection activeCell="D22" sqref="D22"/>
    </sheetView>
  </sheetViews>
  <sheetFormatPr defaultRowHeight="14.4"/>
  <cols>
    <col min="1" max="1" width="5.5546875" style="1" customWidth="1"/>
    <col min="2" max="2" width="4.5546875" style="1" customWidth="1"/>
    <col min="3" max="3" width="7.44140625" style="1" customWidth="1"/>
    <col min="4" max="4" width="51.109375" style="1" customWidth="1"/>
    <col min="5" max="5" width="5.33203125" style="1" customWidth="1"/>
    <col min="6" max="6" width="4.6640625" style="1" customWidth="1"/>
    <col min="7" max="7" width="10.6640625" style="1" customWidth="1"/>
    <col min="8" max="8" width="13.33203125" style="1" customWidth="1"/>
    <col min="9" max="1021" width="9.109375" style="1" customWidth="1"/>
    <col min="1022" max="1025" width="11.5546875"/>
  </cols>
  <sheetData>
    <row r="1" spans="1:1024" ht="3" customHeight="1">
      <c r="A1" s="2"/>
      <c r="B1" s="2"/>
      <c r="C1" s="2"/>
      <c r="D1" s="2"/>
      <c r="E1" s="2"/>
      <c r="F1" s="2"/>
      <c r="G1" s="2"/>
      <c r="H1" s="2"/>
    </row>
    <row r="2" spans="1:1024" s="8" customFormat="1" ht="12" customHeight="1">
      <c r="A2" s="3" t="s">
        <v>0</v>
      </c>
      <c r="B2" s="4"/>
      <c r="C2" s="5" t="s">
        <v>1</v>
      </c>
      <c r="D2" s="6"/>
      <c r="E2" s="7" t="s">
        <v>2</v>
      </c>
      <c r="F2" s="5" t="s">
        <v>3</v>
      </c>
      <c r="G2" s="5" t="s">
        <v>4</v>
      </c>
      <c r="H2" s="4" t="s">
        <v>4</v>
      </c>
      <c r="AMH2"/>
      <c r="AMI2"/>
      <c r="AMJ2"/>
    </row>
    <row r="3" spans="1:1024" s="8" customFormat="1" ht="12" customHeight="1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/>
      <c r="G3" s="11" t="s">
        <v>10</v>
      </c>
      <c r="H3" s="10"/>
      <c r="AMH3"/>
      <c r="AMI3"/>
      <c r="AMJ3"/>
    </row>
    <row r="4" spans="1:1024" s="8" customFormat="1" ht="12" customHeight="1">
      <c r="A4" s="15"/>
      <c r="B4" s="16"/>
      <c r="C4" s="17"/>
      <c r="D4" s="15"/>
      <c r="E4" s="15" t="s">
        <v>11</v>
      </c>
      <c r="F4" s="18" t="s">
        <v>12</v>
      </c>
      <c r="G4" s="19" t="s">
        <v>13</v>
      </c>
      <c r="H4" s="20"/>
      <c r="AMH4"/>
      <c r="AMI4"/>
      <c r="AMJ4"/>
    </row>
    <row r="5" spans="1:1024" s="8" customFormat="1" ht="3" customHeight="1">
      <c r="A5" s="7"/>
      <c r="B5" s="21"/>
      <c r="C5" s="21"/>
      <c r="D5" s="22"/>
      <c r="E5" s="23"/>
      <c r="F5" s="24"/>
      <c r="G5" s="25"/>
      <c r="H5" s="14"/>
      <c r="AMH5"/>
      <c r="AMI5"/>
      <c r="AMJ5"/>
    </row>
    <row r="6" spans="1:1024" s="31" customFormat="1">
      <c r="A6" s="26">
        <v>637</v>
      </c>
      <c r="B6" s="26" t="s">
        <v>14</v>
      </c>
      <c r="C6" s="27" t="str">
        <f>"0856070"</f>
        <v>0856070</v>
      </c>
      <c r="D6" s="28" t="s">
        <v>15</v>
      </c>
      <c r="E6" s="27">
        <v>1970</v>
      </c>
      <c r="F6" s="29">
        <v>1</v>
      </c>
      <c r="G6" s="30">
        <v>8.6</v>
      </c>
      <c r="H6" s="32">
        <v>17200</v>
      </c>
      <c r="I6" s="33"/>
      <c r="AMH6"/>
      <c r="AMI6"/>
      <c r="AMJ6"/>
    </row>
    <row r="7" spans="1:1024" s="31" customFormat="1">
      <c r="A7" s="26">
        <v>642</v>
      </c>
      <c r="B7" s="26" t="s">
        <v>14</v>
      </c>
      <c r="C7" s="27" t="str">
        <f>"0856169"</f>
        <v>0856169</v>
      </c>
      <c r="D7" s="28" t="s">
        <v>16</v>
      </c>
      <c r="E7" s="27">
        <v>1949</v>
      </c>
      <c r="F7" s="29">
        <v>1</v>
      </c>
      <c r="G7" s="30">
        <v>4.8</v>
      </c>
      <c r="H7" s="32">
        <v>9600</v>
      </c>
      <c r="I7" s="33"/>
      <c r="AMH7"/>
      <c r="AMI7"/>
      <c r="AMJ7"/>
    </row>
    <row r="8" spans="1:1024" s="31" customFormat="1">
      <c r="A8" s="26">
        <v>643</v>
      </c>
      <c r="B8" s="26" t="s">
        <v>14</v>
      </c>
      <c r="C8" s="27" t="str">
        <f>"0856177"</f>
        <v>0856177</v>
      </c>
      <c r="D8" s="28" t="s">
        <v>17</v>
      </c>
      <c r="E8" s="27">
        <v>1977</v>
      </c>
      <c r="F8" s="29">
        <v>1</v>
      </c>
      <c r="G8" s="30">
        <v>450</v>
      </c>
      <c r="H8" s="32">
        <v>900000</v>
      </c>
      <c r="I8" s="33"/>
      <c r="AMH8"/>
      <c r="AMI8"/>
      <c r="AMJ8"/>
    </row>
    <row r="9" spans="1:1024" s="31" customFormat="1">
      <c r="A9" s="26">
        <v>652</v>
      </c>
      <c r="B9" s="26" t="s">
        <v>14</v>
      </c>
      <c r="C9" s="27" t="str">
        <f>"0856355"</f>
        <v>0856355</v>
      </c>
      <c r="D9" s="28" t="s">
        <v>18</v>
      </c>
      <c r="E9" s="27">
        <v>1971</v>
      </c>
      <c r="F9" s="29">
        <v>1</v>
      </c>
      <c r="G9" s="30">
        <v>45</v>
      </c>
      <c r="H9" s="32">
        <v>90000</v>
      </c>
      <c r="I9" s="33"/>
      <c r="AMH9"/>
      <c r="AMI9"/>
      <c r="AMJ9"/>
    </row>
    <row r="10" spans="1:1024" s="31" customFormat="1">
      <c r="A10" s="26">
        <v>653</v>
      </c>
      <c r="B10" s="26" t="s">
        <v>14</v>
      </c>
      <c r="C10" s="27" t="str">
        <f>"0856363"</f>
        <v>0856363</v>
      </c>
      <c r="D10" s="28" t="s">
        <v>19</v>
      </c>
      <c r="E10" s="27">
        <v>1971</v>
      </c>
      <c r="F10" s="29">
        <v>1</v>
      </c>
      <c r="G10" s="30">
        <v>30</v>
      </c>
      <c r="H10" s="32">
        <v>75000</v>
      </c>
      <c r="I10" s="33"/>
      <c r="AMH10"/>
      <c r="AMI10"/>
      <c r="AMJ10"/>
    </row>
    <row r="11" spans="1:1024" s="31" customFormat="1">
      <c r="A11" s="26">
        <v>662</v>
      </c>
      <c r="B11" s="26" t="s">
        <v>14</v>
      </c>
      <c r="C11" s="27" t="str">
        <f>"0856479"</f>
        <v>0856479</v>
      </c>
      <c r="D11" s="28" t="s">
        <v>20</v>
      </c>
      <c r="E11" s="27">
        <v>1972</v>
      </c>
      <c r="F11" s="29">
        <v>1</v>
      </c>
      <c r="G11" s="30">
        <v>65.400000000000006</v>
      </c>
      <c r="H11" s="32">
        <v>130800</v>
      </c>
      <c r="I11" s="33"/>
      <c r="AMH11"/>
      <c r="AMI11"/>
      <c r="AMJ11"/>
    </row>
    <row r="12" spans="1:1024" s="31" customFormat="1">
      <c r="A12" s="26">
        <v>698</v>
      </c>
      <c r="B12" s="26" t="s">
        <v>14</v>
      </c>
      <c r="C12" s="27" t="str">
        <f>"0857530"</f>
        <v>0857530</v>
      </c>
      <c r="D12" s="28" t="s">
        <v>21</v>
      </c>
      <c r="E12" s="27">
        <v>1986</v>
      </c>
      <c r="F12" s="29">
        <v>1</v>
      </c>
      <c r="G12" s="30">
        <v>19</v>
      </c>
      <c r="H12" s="32">
        <v>75000</v>
      </c>
      <c r="I12" s="33"/>
      <c r="AMH12"/>
      <c r="AMI12"/>
      <c r="AMJ12"/>
    </row>
    <row r="13" spans="1:1024" s="31" customFormat="1">
      <c r="A13" s="26">
        <v>704</v>
      </c>
      <c r="B13" s="26" t="s">
        <v>14</v>
      </c>
      <c r="C13" s="27" t="str">
        <f>"0857696"</f>
        <v>0857696</v>
      </c>
      <c r="D13" s="28" t="s">
        <v>22</v>
      </c>
      <c r="E13" s="27">
        <v>1990</v>
      </c>
      <c r="F13" s="29">
        <v>1</v>
      </c>
      <c r="G13" s="30">
        <v>14</v>
      </c>
      <c r="H13" s="32">
        <v>28000</v>
      </c>
      <c r="I13" s="33"/>
      <c r="AMH13"/>
      <c r="AMI13"/>
      <c r="AMJ13"/>
    </row>
    <row r="14" spans="1:1024" s="31" customFormat="1">
      <c r="A14" s="34">
        <v>733</v>
      </c>
      <c r="B14" s="34" t="s">
        <v>14</v>
      </c>
      <c r="C14" s="35" t="str">
        <f>"0860425"</f>
        <v>0860425</v>
      </c>
      <c r="D14" s="36" t="s">
        <v>23</v>
      </c>
      <c r="E14" s="35">
        <v>2013</v>
      </c>
      <c r="F14" s="37">
        <v>1</v>
      </c>
      <c r="G14" s="38">
        <v>31.5</v>
      </c>
      <c r="H14" s="39">
        <v>63000</v>
      </c>
      <c r="I14" s="33"/>
      <c r="AMH14"/>
      <c r="AMI14"/>
      <c r="AMJ14"/>
    </row>
    <row r="15" spans="1:1024" s="31" customFormat="1">
      <c r="A15" s="40"/>
      <c r="B15" s="40" t="s">
        <v>14</v>
      </c>
      <c r="C15" s="41"/>
      <c r="D15" s="41" t="s">
        <v>24</v>
      </c>
      <c r="E15" s="41">
        <v>1970</v>
      </c>
      <c r="F15" s="42">
        <v>1</v>
      </c>
      <c r="G15" s="42">
        <v>60</v>
      </c>
      <c r="H15" s="43">
        <v>120000</v>
      </c>
      <c r="I15" s="33"/>
      <c r="AMH15"/>
      <c r="AMI15"/>
      <c r="AMJ15"/>
    </row>
    <row r="16" spans="1:1024" s="31" customFormat="1" ht="2.25" customHeight="1">
      <c r="A16" s="44"/>
      <c r="B16" s="45"/>
      <c r="C16" s="46"/>
      <c r="D16" s="47"/>
      <c r="E16" s="46"/>
      <c r="F16" s="48"/>
      <c r="G16" s="49"/>
      <c r="H16" s="49"/>
      <c r="I16" s="33"/>
      <c r="AMH16"/>
      <c r="AMI16"/>
      <c r="AMJ16"/>
    </row>
    <row r="17" spans="1:1024" s="31" customFormat="1" ht="5.25" customHeight="1">
      <c r="A17" s="50"/>
      <c r="B17" s="50"/>
      <c r="C17" s="51"/>
      <c r="D17" s="52"/>
      <c r="E17" s="53"/>
      <c r="F17" s="54"/>
      <c r="G17" s="55"/>
      <c r="H17" s="55"/>
      <c r="I17" s="33"/>
      <c r="AMH17"/>
      <c r="AMI17"/>
      <c r="AMJ17"/>
    </row>
    <row r="18" spans="1:1024" s="31" customFormat="1">
      <c r="A18" s="56"/>
      <c r="B18" s="56"/>
      <c r="C18" s="55"/>
      <c r="D18" s="55"/>
      <c r="E18" s="55"/>
      <c r="F18" s="54"/>
      <c r="G18" s="57"/>
      <c r="H18" s="57"/>
      <c r="I18" s="33"/>
      <c r="AMH18"/>
      <c r="AMI18"/>
      <c r="AMJ18"/>
    </row>
    <row r="19" spans="1:1024" s="31" customFormat="1">
      <c r="A19" s="58"/>
      <c r="B19" s="58"/>
      <c r="C19" s="49"/>
      <c r="D19" s="64"/>
      <c r="E19" s="64"/>
      <c r="F19" s="59"/>
      <c r="G19" s="49"/>
      <c r="H19" s="49"/>
      <c r="I19" s="33"/>
      <c r="AMH19"/>
      <c r="AMI19"/>
      <c r="AMJ19"/>
    </row>
    <row r="20" spans="1:1024" s="31" customFormat="1" ht="3" customHeight="1">
      <c r="A20" s="58"/>
      <c r="B20" s="60"/>
      <c r="C20" s="49"/>
      <c r="D20" s="49"/>
      <c r="E20" s="49"/>
      <c r="F20" s="49"/>
      <c r="G20" s="49"/>
      <c r="H20" s="49"/>
      <c r="I20" s="33"/>
      <c r="AMH20"/>
      <c r="AMI20"/>
      <c r="AMJ20"/>
    </row>
    <row r="21" spans="1:1024">
      <c r="A21" s="61"/>
      <c r="B21" s="61"/>
      <c r="C21" s="62"/>
      <c r="D21" s="62"/>
      <c r="E21" s="62"/>
      <c r="F21" s="62"/>
      <c r="G21" s="62"/>
      <c r="H21" s="62"/>
      <c r="I21" s="63"/>
    </row>
    <row r="22" spans="1:1024">
      <c r="C22" s="63"/>
      <c r="D22" s="63"/>
      <c r="E22" s="63"/>
      <c r="F22" s="63"/>
      <c r="G22" s="63"/>
      <c r="H22" s="63"/>
      <c r="I22" s="63"/>
    </row>
    <row r="23" spans="1:1024">
      <c r="C23" s="63"/>
      <c r="D23" s="63"/>
      <c r="E23" s="63"/>
      <c r="F23" s="63"/>
      <c r="G23" s="63"/>
      <c r="H23" s="63"/>
      <c r="I23" s="63"/>
    </row>
    <row r="24" spans="1:1024">
      <c r="C24" s="63"/>
      <c r="D24" s="63"/>
      <c r="E24" s="63"/>
      <c r="F24" s="63"/>
      <c r="G24" s="63"/>
      <c r="H24" s="63"/>
      <c r="I24" s="63"/>
    </row>
    <row r="25" spans="1:1024">
      <c r="C25" s="63"/>
      <c r="D25" s="63"/>
      <c r="E25" s="63"/>
      <c r="F25" s="63"/>
      <c r="G25" s="63"/>
      <c r="H25" s="63"/>
      <c r="I25" s="63"/>
    </row>
    <row r="26" spans="1:1024">
      <c r="C26" s="63"/>
      <c r="D26" s="63"/>
      <c r="E26" s="63"/>
      <c r="F26" s="63"/>
      <c r="G26" s="63"/>
      <c r="H26" s="63"/>
      <c r="I26" s="63"/>
    </row>
    <row r="27" spans="1:1024">
      <c r="C27" s="63"/>
      <c r="D27" s="63"/>
      <c r="E27" s="63"/>
      <c r="F27" s="63"/>
      <c r="G27" s="63"/>
      <c r="H27" s="63"/>
      <c r="I27" s="63"/>
    </row>
    <row r="28" spans="1:1024">
      <c r="C28" s="63"/>
      <c r="D28" s="63"/>
      <c r="E28" s="63"/>
      <c r="F28" s="63"/>
      <c r="G28" s="63"/>
      <c r="H28" s="63"/>
      <c r="I28" s="63"/>
    </row>
    <row r="29" spans="1:1024">
      <c r="C29" s="63"/>
      <c r="D29" s="63"/>
      <c r="E29" s="63"/>
      <c r="F29" s="63"/>
      <c r="G29" s="63"/>
      <c r="H29" s="63"/>
      <c r="I29" s="63"/>
    </row>
    <row r="30" spans="1:1024">
      <c r="C30" s="63"/>
      <c r="D30" s="63"/>
      <c r="E30" s="63"/>
      <c r="F30" s="63"/>
      <c r="G30" s="63"/>
      <c r="H30" s="63"/>
      <c r="I30" s="63"/>
    </row>
    <row r="31" spans="1:1024">
      <c r="C31" s="63"/>
      <c r="D31" s="63"/>
      <c r="E31" s="63"/>
      <c r="F31" s="63"/>
      <c r="G31" s="63"/>
      <c r="H31" s="63"/>
      <c r="I31" s="63"/>
    </row>
    <row r="32" spans="1:1024">
      <c r="C32" s="63"/>
      <c r="D32" s="63"/>
      <c r="E32" s="63"/>
      <c r="F32" s="63"/>
      <c r="G32" s="63"/>
      <c r="H32" s="63"/>
      <c r="I32" s="63"/>
    </row>
    <row r="33" spans="3:9">
      <c r="C33" s="63"/>
      <c r="D33" s="63"/>
      <c r="E33" s="63"/>
      <c r="F33" s="63"/>
      <c r="G33" s="63"/>
      <c r="H33" s="63"/>
      <c r="I33" s="63"/>
    </row>
    <row r="34" spans="3:9">
      <c r="C34" s="63"/>
      <c r="D34" s="63"/>
      <c r="E34" s="63"/>
      <c r="F34" s="63"/>
      <c r="G34" s="63"/>
      <c r="H34" s="63"/>
      <c r="I34" s="63"/>
    </row>
    <row r="35" spans="3:9">
      <c r="C35" s="63"/>
      <c r="D35" s="63"/>
      <c r="E35" s="63"/>
      <c r="F35" s="63"/>
      <c r="G35" s="63"/>
      <c r="H35" s="63"/>
      <c r="I35" s="63"/>
    </row>
    <row r="36" spans="3:9">
      <c r="C36" s="63"/>
      <c r="D36" s="63"/>
      <c r="E36" s="63"/>
      <c r="F36" s="63"/>
      <c r="G36" s="63"/>
      <c r="H36" s="63"/>
      <c r="I36" s="63"/>
    </row>
    <row r="37" spans="3:9">
      <c r="C37" s="63"/>
      <c r="D37" s="63"/>
      <c r="E37" s="63"/>
      <c r="F37" s="63"/>
      <c r="G37" s="63"/>
      <c r="H37" s="63"/>
      <c r="I37" s="63"/>
    </row>
    <row r="38" spans="3:9">
      <c r="C38" s="63"/>
      <c r="D38" s="63"/>
      <c r="E38" s="63"/>
      <c r="F38" s="63"/>
      <c r="G38" s="63"/>
      <c r="H38" s="63"/>
      <c r="I38" s="63"/>
    </row>
    <row r="39" spans="3:9">
      <c r="C39" s="63"/>
      <c r="D39" s="63"/>
      <c r="E39" s="63"/>
      <c r="F39" s="63"/>
      <c r="G39" s="63"/>
      <c r="H39" s="63"/>
      <c r="I39" s="63"/>
    </row>
    <row r="40" spans="3:9">
      <c r="C40" s="63"/>
      <c r="D40" s="63"/>
      <c r="E40" s="63"/>
      <c r="F40" s="63"/>
      <c r="G40" s="63"/>
      <c r="H40" s="63"/>
      <c r="I40" s="63"/>
    </row>
  </sheetData>
  <mergeCells count="1">
    <mergeCell ref="D19:E19"/>
  </mergeCells>
  <pageMargins left="0.62986111111111098" right="0.196527777777778" top="0.78749999999999998" bottom="0.43263888888888902" header="0.27569444444444402" footer="0.23611111111111099"/>
  <pageSetup paperSize="9" firstPageNumber="0" orientation="landscape" horizontalDpi="300" verticalDpi="300"/>
  <headerFooter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B.1 NOVA proc. P.S.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Vence</dc:creator>
  <cp:keywords/>
  <dc:description/>
  <cp:lastModifiedBy>Davor</cp:lastModifiedBy>
  <cp:revision>12</cp:revision>
  <dcterms:created xsi:type="dcterms:W3CDTF">2020-11-27T23:04:56Z</dcterms:created>
  <dcterms:modified xsi:type="dcterms:W3CDTF">2022-01-21T14:03:51Z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